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0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<sst xmlns="http://schemas.openxmlformats.org/spreadsheetml/2006/main" count="25" uniqueCount="14">
  <si>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Age</t>
  </si>
  <si>
    <t>Starting</t>
  </si>
  <si>
    <t>Balance</t>
  </si>
  <si>
    <t>Amount</t>
  </si>
  <si>
    <t>Contributed</t>
  </si>
  <si>
    <t>End of Yr</t>
  </si>
  <si>
    <t>Bob</t>
  </si>
  <si>
    <t>Tom</t>
  </si>
  <si>
    <t xml:space="preserve">Annual Contribution: </t>
  </si>
  <si>
    <t xml:space="preserve">Interest Rate: </t>
  </si>
  <si>
    <t>Interest</t>
  </si>
  <si>
    <t>Earned</t>
  </si>
  <si>
    <t xml:space="preserve">Total Invested: </t>
  </si>
  <si>
    <t>COMPARING BOB AND TOM'S INVESTMENTS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</si>
</sst>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sz val="11"/>
      <color indexed="10"/>
      <name val="Arial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19" applyAlignment="1">
      <alignment/>
    </xf>
    <xf numFmtId="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164" fontId="4" fillId="0" borderId="7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12.375" style="0" customWidth="1"/>
    <col min="3" max="3" width="11.375" style="0" customWidth="1"/>
    <col min="4" max="4" width="11.00390625" style="0" customWidth="1"/>
    <col min="5" max="5" width="13.50390625" style="0" customWidth="1"/>
    <col min="6" max="6" width="13.625" style="0" customWidth="1"/>
    <col min="7" max="7" width="10.875" style="0" bestFit="1" customWidth="1"/>
    <col min="8" max="8" width="10.625" style="0" customWidth="1"/>
    <col min="9" max="9" width="12.25390625" style="0" customWidth="1"/>
  </cols>
  <sheetData>
    <row r="2" spans="2:9" ht="18">
      <c r="B2" s="34" t="s">
        <v>13</v>
      </c>
      <c r="C2" s="34"/>
      <c r="D2" s="34"/>
      <c r="E2" s="34"/>
      <c r="F2" s="34"/>
      <c r="G2" s="34"/>
      <c r="H2" s="34"/>
      <c r="I2" s="34"/>
    </row>
    <row r="4" spans="3:4" ht="14.25">
      <c r="C4" s="1" t="s">
        <v>9</v>
      </c>
      <c r="D4" s="2">
        <v>0.1</v>
      </c>
    </row>
    <row r="5" spans="3:4" ht="14.25">
      <c r="C5" s="1" t="s">
        <v>8</v>
      </c>
      <c r="D5" s="3">
        <v>2500</v>
      </c>
    </row>
    <row r="6" spans="2:9" ht="14.25">
      <c r="B6" s="6" t="s">
        <v>6</v>
      </c>
      <c r="C6" s="7"/>
      <c r="D6" s="7"/>
      <c r="E6" s="13"/>
      <c r="F6" s="7" t="s">
        <v>7</v>
      </c>
      <c r="G6" s="7"/>
      <c r="H6" s="7"/>
      <c r="I6" s="8"/>
    </row>
    <row r="7" spans="1:9" ht="14.25">
      <c r="A7" s="19"/>
      <c r="B7" s="4" t="s">
        <v>1</v>
      </c>
      <c r="C7" s="4" t="s">
        <v>3</v>
      </c>
      <c r="D7" s="4" t="s">
        <v>10</v>
      </c>
      <c r="E7" s="12" t="s">
        <v>5</v>
      </c>
      <c r="F7" s="4" t="s">
        <v>1</v>
      </c>
      <c r="G7" s="4" t="s">
        <v>3</v>
      </c>
      <c r="H7" s="4" t="s">
        <v>10</v>
      </c>
      <c r="I7" s="12" t="s">
        <v>5</v>
      </c>
    </row>
    <row r="8" spans="1:9" ht="15" thickBot="1">
      <c r="A8" s="18" t="s">
        <v>0</v>
      </c>
      <c r="B8" s="17" t="s">
        <v>2</v>
      </c>
      <c r="C8" s="17" t="s">
        <v>4</v>
      </c>
      <c r="D8" s="17" t="s">
        <v>11</v>
      </c>
      <c r="E8" s="18" t="s">
        <v>2</v>
      </c>
      <c r="F8" s="17" t="s">
        <v>2</v>
      </c>
      <c r="G8" s="17" t="s">
        <v>4</v>
      </c>
      <c r="H8" s="17" t="s">
        <v>11</v>
      </c>
      <c r="I8" s="18" t="s">
        <v>2</v>
      </c>
    </row>
    <row r="9" spans="1:9" ht="15" thickTop="1">
      <c r="A9" s="10">
        <v>20</v>
      </c>
      <c r="B9" s="16">
        <v>0</v>
      </c>
      <c r="C9" s="14">
        <f>$D$5</f>
        <v>2500</v>
      </c>
      <c r="D9" s="14">
        <f>C9*$D$4</f>
        <v>250</v>
      </c>
      <c r="E9" s="15">
        <f>B9+C9+D9</f>
        <v>2750</v>
      </c>
      <c r="F9" s="16">
        <v>0</v>
      </c>
      <c r="G9" s="14">
        <v>0</v>
      </c>
      <c r="H9" s="14">
        <f>G9*$D$4</f>
        <v>0</v>
      </c>
      <c r="I9" s="15">
        <f>F9+G9+H9</f>
        <v>0</v>
      </c>
    </row>
    <row r="10" spans="1:9" ht="14.25">
      <c r="A10" s="20">
        <f>A9+1</f>
        <v>21</v>
      </c>
      <c r="B10" s="9">
        <f>E9</f>
        <v>2750</v>
      </c>
      <c r="C10" s="5">
        <f>$D$5</f>
        <v>2500</v>
      </c>
      <c r="D10" s="5">
        <f>(B10+C10)*$D$4</f>
        <v>525</v>
      </c>
      <c r="E10" s="11">
        <f>B10+C10+D10</f>
        <v>5775</v>
      </c>
      <c r="F10" s="9">
        <v>0</v>
      </c>
      <c r="G10" s="5">
        <v>0</v>
      </c>
      <c r="H10" s="5">
        <f>G10*$D$4</f>
        <v>0</v>
      </c>
      <c r="I10" s="11">
        <f>F10+G10+H10</f>
        <v>0</v>
      </c>
    </row>
    <row r="11" spans="1:9" ht="14.25">
      <c r="A11" s="20">
        <f>A10+1</f>
        <v>22</v>
      </c>
      <c r="B11" s="9">
        <f>E10</f>
        <v>5775</v>
      </c>
      <c r="C11" s="5">
        <f aca="true" t="shared" si="0" ref="C11:C18">$D$5</f>
        <v>2500</v>
      </c>
      <c r="D11" s="5">
        <f>(B11+C11)*$D$4</f>
        <v>827.5</v>
      </c>
      <c r="E11" s="11">
        <f>B11+C11+D11</f>
        <v>9102.5</v>
      </c>
      <c r="F11" s="9">
        <v>0</v>
      </c>
      <c r="G11" s="5">
        <v>0</v>
      </c>
      <c r="H11" s="5">
        <f>G11*$D$4</f>
        <v>0</v>
      </c>
      <c r="I11" s="11">
        <f>F11+G11+H11</f>
        <v>0</v>
      </c>
    </row>
    <row r="12" spans="1:9" ht="14.25">
      <c r="A12" s="20">
        <f>A11+1</f>
        <v>23</v>
      </c>
      <c r="B12" s="9">
        <f>E11</f>
        <v>9102.5</v>
      </c>
      <c r="C12" s="5">
        <f t="shared" si="0"/>
        <v>2500</v>
      </c>
      <c r="D12" s="5">
        <f>(B12+C12)*$D$4</f>
        <v>1160.25</v>
      </c>
      <c r="E12" s="11">
        <f>B12+C12+D12</f>
        <v>12762.75</v>
      </c>
      <c r="F12" s="9">
        <v>0</v>
      </c>
      <c r="G12" s="5">
        <v>0</v>
      </c>
      <c r="H12" s="5">
        <f>G12*$D$4</f>
        <v>0</v>
      </c>
      <c r="I12" s="11">
        <f>F12+G12+H12</f>
        <v>0</v>
      </c>
    </row>
    <row r="13" spans="1:9" ht="14.25">
      <c r="A13" s="20">
        <f>A12+1</f>
        <v>24</v>
      </c>
      <c r="B13" s="9">
        <f>E12</f>
        <v>12762.75</v>
      </c>
      <c r="C13" s="5">
        <f t="shared" si="0"/>
        <v>2500</v>
      </c>
      <c r="D13" s="5">
        <f>(B13+C13)*$D$4</f>
        <v>1526.275</v>
      </c>
      <c r="E13" s="11">
        <f>B13+C13+D13</f>
        <v>16789.025</v>
      </c>
      <c r="F13" s="9">
        <f>I12</f>
        <v>0</v>
      </c>
      <c r="G13" s="5">
        <v>0</v>
      </c>
      <c r="H13" s="5">
        <f>G13*$D$4</f>
        <v>0</v>
      </c>
      <c r="I13" s="11">
        <f>F13+G13+H13</f>
        <v>0</v>
      </c>
    </row>
    <row r="14" spans="1:9" ht="14.25">
      <c r="A14" s="20">
        <f>A13+1</f>
        <v>25</v>
      </c>
      <c r="B14" s="9">
        <f>E13</f>
        <v>16789.025</v>
      </c>
      <c r="C14" s="5">
        <f t="shared" si="0"/>
        <v>2500</v>
      </c>
      <c r="D14" s="5">
        <f>(B14+C14)*$D$4</f>
        <v>1928.9025000000001</v>
      </c>
      <c r="E14" s="11">
        <f>B14+C14+D14</f>
        <v>21217.9275</v>
      </c>
      <c r="F14" s="9">
        <f>I13</f>
        <v>0</v>
      </c>
      <c r="G14" s="5">
        <f>$D$5</f>
        <v>2500</v>
      </c>
      <c r="H14" s="5">
        <f>(F14+G14)*$D$4</f>
        <v>250</v>
      </c>
      <c r="I14" s="11">
        <f>F14+G14+H14</f>
        <v>2750</v>
      </c>
    </row>
    <row r="15" spans="1:9" ht="14.25">
      <c r="A15" s="20">
        <f>A14+1</f>
        <v>26</v>
      </c>
      <c r="B15" s="9">
        <f aca="true" t="shared" si="1" ref="B15:B38">E14</f>
        <v>21217.9275</v>
      </c>
      <c r="C15" s="5">
        <f t="shared" si="0"/>
        <v>2500</v>
      </c>
      <c r="D15" s="5">
        <f aca="true" t="shared" si="2" ref="D15:D38">(B15+C15)*$D$4</f>
        <v>2371.79275</v>
      </c>
      <c r="E15" s="11">
        <f aca="true" t="shared" si="3" ref="E15:E38">B15+C15+D15</f>
        <v>26089.720250000002</v>
      </c>
      <c r="F15" s="9">
        <f aca="true" t="shared" si="4" ref="F15:F38">I14</f>
        <v>2750</v>
      </c>
      <c r="G15" s="5">
        <f aca="true" t="shared" si="5" ref="G15:G54">$D$5</f>
        <v>2500</v>
      </c>
      <c r="H15" s="5">
        <f aca="true" t="shared" si="6" ref="H15:H38">(F15+G15)*$D$4</f>
        <v>525</v>
      </c>
      <c r="I15" s="11">
        <f aca="true" t="shared" si="7" ref="I15:I38">F15+G15+H15</f>
        <v>5775</v>
      </c>
    </row>
    <row r="16" spans="1:9" ht="14.25">
      <c r="A16" s="20">
        <f>A15+1</f>
        <v>27</v>
      </c>
      <c r="B16" s="9">
        <f t="shared" si="1"/>
        <v>26089.720250000002</v>
      </c>
      <c r="C16" s="5">
        <f t="shared" si="0"/>
        <v>2500</v>
      </c>
      <c r="D16" s="5">
        <f t="shared" si="2"/>
        <v>2858.9720250000005</v>
      </c>
      <c r="E16" s="11">
        <f t="shared" si="3"/>
        <v>31448.692275</v>
      </c>
      <c r="F16" s="9">
        <f t="shared" si="4"/>
        <v>5775</v>
      </c>
      <c r="G16" s="5">
        <f t="shared" si="5"/>
        <v>2500</v>
      </c>
      <c r="H16" s="5">
        <f t="shared" si="6"/>
        <v>827.5</v>
      </c>
      <c r="I16" s="11">
        <f t="shared" si="7"/>
        <v>9102.5</v>
      </c>
    </row>
    <row r="17" spans="1:9" ht="14.25">
      <c r="A17" s="20">
        <f>A16+1</f>
        <v>28</v>
      </c>
      <c r="B17" s="9">
        <f t="shared" si="1"/>
        <v>31448.692275</v>
      </c>
      <c r="C17" s="5">
        <f t="shared" si="0"/>
        <v>2500</v>
      </c>
      <c r="D17" s="5">
        <f t="shared" si="2"/>
        <v>3394.8692275000003</v>
      </c>
      <c r="E17" s="11">
        <f t="shared" si="3"/>
        <v>37343.5615025</v>
      </c>
      <c r="F17" s="9">
        <f t="shared" si="4"/>
        <v>9102.5</v>
      </c>
      <c r="G17" s="5">
        <f t="shared" si="5"/>
        <v>2500</v>
      </c>
      <c r="H17" s="5">
        <f t="shared" si="6"/>
        <v>1160.25</v>
      </c>
      <c r="I17" s="11">
        <f t="shared" si="7"/>
        <v>12762.75</v>
      </c>
    </row>
    <row r="18" spans="1:9" ht="14.25">
      <c r="A18" s="20">
        <f>A17+1</f>
        <v>29</v>
      </c>
      <c r="B18" s="9">
        <f t="shared" si="1"/>
        <v>37343.5615025</v>
      </c>
      <c r="C18" s="5">
        <f t="shared" si="0"/>
        <v>2500</v>
      </c>
      <c r="D18" s="5">
        <f t="shared" si="2"/>
        <v>3984.35615025</v>
      </c>
      <c r="E18" s="11">
        <f t="shared" si="3"/>
        <v>43827.91765275</v>
      </c>
      <c r="F18" s="9">
        <f t="shared" si="4"/>
        <v>12762.75</v>
      </c>
      <c r="G18" s="5">
        <f t="shared" si="5"/>
        <v>2500</v>
      </c>
      <c r="H18" s="5">
        <f t="shared" si="6"/>
        <v>1526.275</v>
      </c>
      <c r="I18" s="11">
        <f t="shared" si="7"/>
        <v>16789.025</v>
      </c>
    </row>
    <row r="19" spans="1:9" ht="14.25">
      <c r="A19" s="20">
        <f>A18+1</f>
        <v>30</v>
      </c>
      <c r="B19" s="9">
        <f t="shared" si="1"/>
        <v>43827.91765275</v>
      </c>
      <c r="C19" s="5">
        <v>0</v>
      </c>
      <c r="D19" s="5">
        <f t="shared" si="2"/>
        <v>4382.791765275</v>
      </c>
      <c r="E19" s="11">
        <f t="shared" si="3"/>
        <v>48210.709418025</v>
      </c>
      <c r="F19" s="9">
        <f t="shared" si="4"/>
        <v>16789.025</v>
      </c>
      <c r="G19" s="5">
        <f t="shared" si="5"/>
        <v>2500</v>
      </c>
      <c r="H19" s="5">
        <f t="shared" si="6"/>
        <v>1928.9025000000001</v>
      </c>
      <c r="I19" s="11">
        <f t="shared" si="7"/>
        <v>21217.9275</v>
      </c>
    </row>
    <row r="20" spans="1:9" ht="14.25">
      <c r="A20" s="20">
        <f>A19+1</f>
        <v>31</v>
      </c>
      <c r="B20" s="9">
        <f t="shared" si="1"/>
        <v>48210.709418025</v>
      </c>
      <c r="C20" s="5">
        <f>C19</f>
        <v>0</v>
      </c>
      <c r="D20" s="5">
        <f t="shared" si="2"/>
        <v>4821.0709418025</v>
      </c>
      <c r="E20" s="11">
        <f t="shared" si="3"/>
        <v>53031.7803598275</v>
      </c>
      <c r="F20" s="9">
        <f t="shared" si="4"/>
        <v>21217.9275</v>
      </c>
      <c r="G20" s="5">
        <f t="shared" si="5"/>
        <v>2500</v>
      </c>
      <c r="H20" s="5">
        <f t="shared" si="6"/>
        <v>2371.79275</v>
      </c>
      <c r="I20" s="11">
        <f t="shared" si="7"/>
        <v>26089.720250000002</v>
      </c>
    </row>
    <row r="21" spans="1:9" ht="14.25">
      <c r="A21" s="20">
        <f>A20+1</f>
        <v>32</v>
      </c>
      <c r="B21" s="9">
        <f t="shared" si="1"/>
        <v>53031.7803598275</v>
      </c>
      <c r="C21" s="5">
        <f aca="true" t="shared" si="8" ref="C21:C38">C20</f>
        <v>0</v>
      </c>
      <c r="D21" s="5">
        <f t="shared" si="2"/>
        <v>5303.17803598275</v>
      </c>
      <c r="E21" s="11">
        <f t="shared" si="3"/>
        <v>58334.958395810245</v>
      </c>
      <c r="F21" s="9">
        <f t="shared" si="4"/>
        <v>26089.720250000002</v>
      </c>
      <c r="G21" s="5">
        <f t="shared" si="5"/>
        <v>2500</v>
      </c>
      <c r="H21" s="5">
        <f t="shared" si="6"/>
        <v>2858.9720250000005</v>
      </c>
      <c r="I21" s="11">
        <f t="shared" si="7"/>
        <v>31448.692275</v>
      </c>
    </row>
    <row r="22" spans="1:9" ht="14.25">
      <c r="A22" s="20">
        <f>A21+1</f>
        <v>33</v>
      </c>
      <c r="B22" s="9">
        <f t="shared" si="1"/>
        <v>58334.958395810245</v>
      </c>
      <c r="C22" s="5">
        <f t="shared" si="8"/>
        <v>0</v>
      </c>
      <c r="D22" s="5">
        <f t="shared" si="2"/>
        <v>5833.4958395810245</v>
      </c>
      <c r="E22" s="11">
        <f t="shared" si="3"/>
        <v>64168.45423539127</v>
      </c>
      <c r="F22" s="9">
        <f t="shared" si="4"/>
        <v>31448.692275</v>
      </c>
      <c r="G22" s="5">
        <f t="shared" si="5"/>
        <v>2500</v>
      </c>
      <c r="H22" s="5">
        <f t="shared" si="6"/>
        <v>3394.8692275000003</v>
      </c>
      <c r="I22" s="11">
        <f t="shared" si="7"/>
        <v>37343.5615025</v>
      </c>
    </row>
    <row r="23" spans="1:9" ht="14.25">
      <c r="A23" s="20">
        <f>A22+1</f>
        <v>34</v>
      </c>
      <c r="B23" s="9">
        <f t="shared" si="1"/>
        <v>64168.45423539127</v>
      </c>
      <c r="C23" s="5">
        <f t="shared" si="8"/>
        <v>0</v>
      </c>
      <c r="D23" s="5">
        <f t="shared" si="2"/>
        <v>6416.845423539127</v>
      </c>
      <c r="E23" s="11">
        <f t="shared" si="3"/>
        <v>70585.2996589304</v>
      </c>
      <c r="F23" s="9">
        <f t="shared" si="4"/>
        <v>37343.5615025</v>
      </c>
      <c r="G23" s="5">
        <f t="shared" si="5"/>
        <v>2500</v>
      </c>
      <c r="H23" s="5">
        <f t="shared" si="6"/>
        <v>3984.35615025</v>
      </c>
      <c r="I23" s="11">
        <f t="shared" si="7"/>
        <v>43827.91765275</v>
      </c>
    </row>
    <row r="24" spans="1:9" ht="14.25">
      <c r="A24" s="20">
        <f>A23+1</f>
        <v>35</v>
      </c>
      <c r="B24" s="9">
        <f t="shared" si="1"/>
        <v>70585.2996589304</v>
      </c>
      <c r="C24" s="5">
        <f t="shared" si="8"/>
        <v>0</v>
      </c>
      <c r="D24" s="5">
        <f t="shared" si="2"/>
        <v>7058.52996589304</v>
      </c>
      <c r="E24" s="11">
        <f t="shared" si="3"/>
        <v>77643.82962482344</v>
      </c>
      <c r="F24" s="9">
        <f t="shared" si="4"/>
        <v>43827.91765275</v>
      </c>
      <c r="G24" s="5">
        <f t="shared" si="5"/>
        <v>2500</v>
      </c>
      <c r="H24" s="5">
        <f t="shared" si="6"/>
        <v>4632.791765275</v>
      </c>
      <c r="I24" s="11">
        <f t="shared" si="7"/>
        <v>50960.709418025</v>
      </c>
    </row>
    <row r="25" spans="1:9" ht="14.25">
      <c r="A25" s="20">
        <f>A24+1</f>
        <v>36</v>
      </c>
      <c r="B25" s="9">
        <f t="shared" si="1"/>
        <v>77643.82962482344</v>
      </c>
      <c r="C25" s="5">
        <f t="shared" si="8"/>
        <v>0</v>
      </c>
      <c r="D25" s="5">
        <f t="shared" si="2"/>
        <v>7764.382962482345</v>
      </c>
      <c r="E25" s="11">
        <f t="shared" si="3"/>
        <v>85408.21258730578</v>
      </c>
      <c r="F25" s="9">
        <f t="shared" si="4"/>
        <v>50960.709418025</v>
      </c>
      <c r="G25" s="5">
        <f t="shared" si="5"/>
        <v>2500</v>
      </c>
      <c r="H25" s="5">
        <f t="shared" si="6"/>
        <v>5346.0709418025</v>
      </c>
      <c r="I25" s="11">
        <f t="shared" si="7"/>
        <v>58806.7803598275</v>
      </c>
    </row>
    <row r="26" spans="1:9" ht="14.25">
      <c r="A26" s="20">
        <f>A25+1</f>
        <v>37</v>
      </c>
      <c r="B26" s="9">
        <f t="shared" si="1"/>
        <v>85408.21258730578</v>
      </c>
      <c r="C26" s="5">
        <f t="shared" si="8"/>
        <v>0</v>
      </c>
      <c r="D26" s="5">
        <f t="shared" si="2"/>
        <v>8540.821258730579</v>
      </c>
      <c r="E26" s="11">
        <f t="shared" si="3"/>
        <v>93949.03384603636</v>
      </c>
      <c r="F26" s="9">
        <f t="shared" si="4"/>
        <v>58806.7803598275</v>
      </c>
      <c r="G26" s="5">
        <f t="shared" si="5"/>
        <v>2500</v>
      </c>
      <c r="H26" s="5">
        <f t="shared" si="6"/>
        <v>6130.67803598275</v>
      </c>
      <c r="I26" s="11">
        <f t="shared" si="7"/>
        <v>67437.45839581024</v>
      </c>
    </row>
    <row r="27" spans="1:9" ht="14.25">
      <c r="A27" s="20">
        <f>A26+1</f>
        <v>38</v>
      </c>
      <c r="B27" s="9">
        <f t="shared" si="1"/>
        <v>93949.03384603636</v>
      </c>
      <c r="C27" s="5">
        <f t="shared" si="8"/>
        <v>0</v>
      </c>
      <c r="D27" s="5">
        <f t="shared" si="2"/>
        <v>9394.903384603636</v>
      </c>
      <c r="E27" s="11">
        <f t="shared" si="3"/>
        <v>103343.93723063999</v>
      </c>
      <c r="F27" s="9">
        <f t="shared" si="4"/>
        <v>67437.45839581024</v>
      </c>
      <c r="G27" s="5">
        <f t="shared" si="5"/>
        <v>2500</v>
      </c>
      <c r="H27" s="5">
        <f t="shared" si="6"/>
        <v>6993.7458395810245</v>
      </c>
      <c r="I27" s="11">
        <f t="shared" si="7"/>
        <v>76931.20423539127</v>
      </c>
    </row>
    <row r="28" spans="1:9" ht="14.25">
      <c r="A28" s="20">
        <f>A27+1</f>
        <v>39</v>
      </c>
      <c r="B28" s="9">
        <f t="shared" si="1"/>
        <v>103343.93723063999</v>
      </c>
      <c r="C28" s="5">
        <f t="shared" si="8"/>
        <v>0</v>
      </c>
      <c r="D28" s="5">
        <f t="shared" si="2"/>
        <v>10334.393723064</v>
      </c>
      <c r="E28" s="11">
        <f t="shared" si="3"/>
        <v>113678.33095370399</v>
      </c>
      <c r="F28" s="9">
        <f t="shared" si="4"/>
        <v>76931.20423539127</v>
      </c>
      <c r="G28" s="5">
        <f t="shared" si="5"/>
        <v>2500</v>
      </c>
      <c r="H28" s="5">
        <f t="shared" si="6"/>
        <v>7943.120423539127</v>
      </c>
      <c r="I28" s="11">
        <f t="shared" si="7"/>
        <v>87374.32465893039</v>
      </c>
    </row>
    <row r="29" spans="1:9" ht="14.25">
      <c r="A29" s="20">
        <f>A28+1</f>
        <v>40</v>
      </c>
      <c r="B29" s="9">
        <f t="shared" si="1"/>
        <v>113678.33095370399</v>
      </c>
      <c r="C29" s="5">
        <f t="shared" si="8"/>
        <v>0</v>
      </c>
      <c r="D29" s="5">
        <f t="shared" si="2"/>
        <v>11367.833095370399</v>
      </c>
      <c r="E29" s="11">
        <f t="shared" si="3"/>
        <v>125046.16404907439</v>
      </c>
      <c r="F29" s="9">
        <f t="shared" si="4"/>
        <v>87374.32465893039</v>
      </c>
      <c r="G29" s="5">
        <f t="shared" si="5"/>
        <v>2500</v>
      </c>
      <c r="H29" s="5">
        <f t="shared" si="6"/>
        <v>8987.43246589304</v>
      </c>
      <c r="I29" s="11">
        <f t="shared" si="7"/>
        <v>98861.75712482343</v>
      </c>
    </row>
    <row r="30" spans="1:9" ht="14.25">
      <c r="A30" s="20">
        <f>A29+1</f>
        <v>41</v>
      </c>
      <c r="B30" s="9">
        <f t="shared" si="1"/>
        <v>125046.16404907439</v>
      </c>
      <c r="C30" s="5">
        <f t="shared" si="8"/>
        <v>0</v>
      </c>
      <c r="D30" s="5">
        <f t="shared" si="2"/>
        <v>12504.61640490744</v>
      </c>
      <c r="E30" s="11">
        <f t="shared" si="3"/>
        <v>137550.78045398183</v>
      </c>
      <c r="F30" s="9">
        <f t="shared" si="4"/>
        <v>98861.75712482343</v>
      </c>
      <c r="G30" s="5">
        <f t="shared" si="5"/>
        <v>2500</v>
      </c>
      <c r="H30" s="5">
        <f t="shared" si="6"/>
        <v>10136.175712482343</v>
      </c>
      <c r="I30" s="11">
        <f t="shared" si="7"/>
        <v>111497.93283730578</v>
      </c>
    </row>
    <row r="31" spans="1:9" ht="14.25">
      <c r="A31" s="20">
        <f>A30+1</f>
        <v>42</v>
      </c>
      <c r="B31" s="9">
        <f t="shared" si="1"/>
        <v>137550.78045398183</v>
      </c>
      <c r="C31" s="5">
        <f t="shared" si="8"/>
        <v>0</v>
      </c>
      <c r="D31" s="5">
        <f t="shared" si="2"/>
        <v>13755.078045398184</v>
      </c>
      <c r="E31" s="11">
        <f t="shared" si="3"/>
        <v>151305.85849938</v>
      </c>
      <c r="F31" s="9">
        <f t="shared" si="4"/>
        <v>111497.93283730578</v>
      </c>
      <c r="G31" s="5">
        <f t="shared" si="5"/>
        <v>2500</v>
      </c>
      <c r="H31" s="5">
        <f t="shared" si="6"/>
        <v>11399.793283730578</v>
      </c>
      <c r="I31" s="11">
        <f t="shared" si="7"/>
        <v>125397.72612103636</v>
      </c>
    </row>
    <row r="32" spans="1:9" ht="14.25">
      <c r="A32" s="20">
        <f>A31+1</f>
        <v>43</v>
      </c>
      <c r="B32" s="9">
        <f t="shared" si="1"/>
        <v>151305.85849938</v>
      </c>
      <c r="C32" s="5">
        <f t="shared" si="8"/>
        <v>0</v>
      </c>
      <c r="D32" s="5">
        <f t="shared" si="2"/>
        <v>15130.585849938001</v>
      </c>
      <c r="E32" s="11">
        <f t="shared" si="3"/>
        <v>166436.44434931802</v>
      </c>
      <c r="F32" s="9">
        <f t="shared" si="4"/>
        <v>125397.72612103636</v>
      </c>
      <c r="G32" s="5">
        <f t="shared" si="5"/>
        <v>2500</v>
      </c>
      <c r="H32" s="5">
        <f t="shared" si="6"/>
        <v>12789.772612103638</v>
      </c>
      <c r="I32" s="11">
        <f t="shared" si="7"/>
        <v>140687.49873314</v>
      </c>
    </row>
    <row r="33" spans="1:9" ht="14.25">
      <c r="A33" s="20">
        <f>A32+1</f>
        <v>44</v>
      </c>
      <c r="B33" s="9">
        <f t="shared" si="1"/>
        <v>166436.44434931802</v>
      </c>
      <c r="C33" s="5">
        <f t="shared" si="8"/>
        <v>0</v>
      </c>
      <c r="D33" s="5">
        <f t="shared" si="2"/>
        <v>16643.6444349318</v>
      </c>
      <c r="E33" s="11">
        <f t="shared" si="3"/>
        <v>183080.08878424982</v>
      </c>
      <c r="F33" s="9">
        <f t="shared" si="4"/>
        <v>140687.49873314</v>
      </c>
      <c r="G33" s="5">
        <f t="shared" si="5"/>
        <v>2500</v>
      </c>
      <c r="H33" s="5">
        <f t="shared" si="6"/>
        <v>14318.749873314002</v>
      </c>
      <c r="I33" s="11">
        <f t="shared" si="7"/>
        <v>157506.248606454</v>
      </c>
    </row>
    <row r="34" spans="1:9" ht="14.25">
      <c r="A34" s="20">
        <f>A33+1</f>
        <v>45</v>
      </c>
      <c r="B34" s="9">
        <f t="shared" si="1"/>
        <v>183080.08878424982</v>
      </c>
      <c r="C34" s="5">
        <f t="shared" si="8"/>
        <v>0</v>
      </c>
      <c r="D34" s="5">
        <f t="shared" si="2"/>
        <v>18308.008878424982</v>
      </c>
      <c r="E34" s="11">
        <f t="shared" si="3"/>
        <v>201388.0976626748</v>
      </c>
      <c r="F34" s="9">
        <f t="shared" si="4"/>
        <v>157506.248606454</v>
      </c>
      <c r="G34" s="5">
        <f t="shared" si="5"/>
        <v>2500</v>
      </c>
      <c r="H34" s="5">
        <f t="shared" si="6"/>
        <v>16000.624860645401</v>
      </c>
      <c r="I34" s="11">
        <f t="shared" si="7"/>
        <v>176006.8734670994</v>
      </c>
    </row>
    <row r="35" spans="1:9" ht="14.25">
      <c r="A35" s="20">
        <f>A34+1</f>
        <v>46</v>
      </c>
      <c r="B35" s="9">
        <f t="shared" si="1"/>
        <v>201388.0976626748</v>
      </c>
      <c r="C35" s="5">
        <f t="shared" si="8"/>
        <v>0</v>
      </c>
      <c r="D35" s="5">
        <f t="shared" si="2"/>
        <v>20138.80976626748</v>
      </c>
      <c r="E35" s="11">
        <f t="shared" si="3"/>
        <v>221526.90742894227</v>
      </c>
      <c r="F35" s="9">
        <f t="shared" si="4"/>
        <v>176006.8734670994</v>
      </c>
      <c r="G35" s="5">
        <f t="shared" si="5"/>
        <v>2500</v>
      </c>
      <c r="H35" s="5">
        <f t="shared" si="6"/>
        <v>17850.68734670994</v>
      </c>
      <c r="I35" s="11">
        <f t="shared" si="7"/>
        <v>196357.56081380934</v>
      </c>
    </row>
    <row r="36" spans="1:9" ht="14.25">
      <c r="A36" s="20">
        <f>A35+1</f>
        <v>47</v>
      </c>
      <c r="B36" s="9">
        <f t="shared" si="1"/>
        <v>221526.90742894227</v>
      </c>
      <c r="C36" s="5">
        <f t="shared" si="8"/>
        <v>0</v>
      </c>
      <c r="D36" s="5">
        <f t="shared" si="2"/>
        <v>22152.69074289423</v>
      </c>
      <c r="E36" s="11">
        <f t="shared" si="3"/>
        <v>243679.5981718365</v>
      </c>
      <c r="F36" s="9">
        <f t="shared" si="4"/>
        <v>196357.56081380934</v>
      </c>
      <c r="G36" s="5">
        <f t="shared" si="5"/>
        <v>2500</v>
      </c>
      <c r="H36" s="5">
        <f t="shared" si="6"/>
        <v>19885.756081380936</v>
      </c>
      <c r="I36" s="11">
        <f t="shared" si="7"/>
        <v>218743.31689519028</v>
      </c>
    </row>
    <row r="37" spans="1:9" ht="14.25">
      <c r="A37" s="20">
        <f>A36+1</f>
        <v>48</v>
      </c>
      <c r="B37" s="9">
        <f t="shared" si="1"/>
        <v>243679.5981718365</v>
      </c>
      <c r="C37" s="5">
        <f t="shared" si="8"/>
        <v>0</v>
      </c>
      <c r="D37" s="5">
        <f t="shared" si="2"/>
        <v>24367.95981718365</v>
      </c>
      <c r="E37" s="11">
        <f t="shared" si="3"/>
        <v>268047.55798902013</v>
      </c>
      <c r="F37" s="9">
        <f t="shared" si="4"/>
        <v>218743.31689519028</v>
      </c>
      <c r="G37" s="5">
        <f t="shared" si="5"/>
        <v>2500</v>
      </c>
      <c r="H37" s="5">
        <f t="shared" si="6"/>
        <v>22124.33168951903</v>
      </c>
      <c r="I37" s="11">
        <f t="shared" si="7"/>
        <v>243367.6485847093</v>
      </c>
    </row>
    <row r="38" spans="1:9" ht="14.25">
      <c r="A38" s="20">
        <f>A37+1</f>
        <v>49</v>
      </c>
      <c r="B38" s="9">
        <f t="shared" si="1"/>
        <v>268047.55798902013</v>
      </c>
      <c r="C38" s="5">
        <f t="shared" si="8"/>
        <v>0</v>
      </c>
      <c r="D38" s="5">
        <f t="shared" si="2"/>
        <v>26804.755798902013</v>
      </c>
      <c r="E38" s="11">
        <f t="shared" si="3"/>
        <v>294852.31378792215</v>
      </c>
      <c r="F38" s="9">
        <f t="shared" si="4"/>
        <v>243367.6485847093</v>
      </c>
      <c r="G38" s="5">
        <f t="shared" si="5"/>
        <v>2500</v>
      </c>
      <c r="H38" s="5">
        <f t="shared" si="6"/>
        <v>24586.76485847093</v>
      </c>
      <c r="I38" s="11">
        <f t="shared" si="7"/>
        <v>270454.4134431802</v>
      </c>
    </row>
    <row r="39" spans="1:9" ht="14.25">
      <c r="A39" s="20">
        <f>A38+1</f>
        <v>50</v>
      </c>
      <c r="B39" s="9">
        <f aca="true" t="shared" si="9" ref="B39:B54">E38</f>
        <v>294852.31378792215</v>
      </c>
      <c r="C39" s="5">
        <f aca="true" t="shared" si="10" ref="C39:C54">C38</f>
        <v>0</v>
      </c>
      <c r="D39" s="5">
        <f aca="true" t="shared" si="11" ref="D39:D54">(B39+C39)*$D$4</f>
        <v>29485.231378792218</v>
      </c>
      <c r="E39" s="11">
        <f aca="true" t="shared" si="12" ref="E39:E54">B39+C39+D39</f>
        <v>324337.54516671435</v>
      </c>
      <c r="F39" s="9">
        <f aca="true" t="shared" si="13" ref="F39:F54">I38</f>
        <v>270454.4134431802</v>
      </c>
      <c r="G39" s="5">
        <f t="shared" si="5"/>
        <v>2500</v>
      </c>
      <c r="H39" s="5">
        <f aca="true" t="shared" si="14" ref="H39:H54">(F39+G39)*$D$4</f>
        <v>27295.441344318024</v>
      </c>
      <c r="I39" s="11">
        <f aca="true" t="shared" si="15" ref="I39:I54">F39+G39+H39</f>
        <v>300249.85478749825</v>
      </c>
    </row>
    <row r="40" spans="1:9" ht="14.25">
      <c r="A40" s="20">
        <f>A39+1</f>
        <v>51</v>
      </c>
      <c r="B40" s="9">
        <f t="shared" si="9"/>
        <v>324337.54516671435</v>
      </c>
      <c r="C40" s="5">
        <f t="shared" si="10"/>
        <v>0</v>
      </c>
      <c r="D40" s="5">
        <f t="shared" si="11"/>
        <v>32433.754516671437</v>
      </c>
      <c r="E40" s="11">
        <f t="shared" si="12"/>
        <v>356771.29968338576</v>
      </c>
      <c r="F40" s="9">
        <f t="shared" si="13"/>
        <v>300249.85478749825</v>
      </c>
      <c r="G40" s="5">
        <f t="shared" si="5"/>
        <v>2500</v>
      </c>
      <c r="H40" s="5">
        <f t="shared" si="14"/>
        <v>30274.985478749826</v>
      </c>
      <c r="I40" s="11">
        <f t="shared" si="15"/>
        <v>333024.8402662481</v>
      </c>
    </row>
    <row r="41" spans="1:9" ht="14.25">
      <c r="A41" s="20">
        <f>A40+1</f>
        <v>52</v>
      </c>
      <c r="B41" s="9">
        <f t="shared" si="9"/>
        <v>356771.29968338576</v>
      </c>
      <c r="C41" s="5">
        <f t="shared" si="10"/>
        <v>0</v>
      </c>
      <c r="D41" s="5">
        <f t="shared" si="11"/>
        <v>35677.12996833858</v>
      </c>
      <c r="E41" s="11">
        <f t="shared" si="12"/>
        <v>392448.42965172435</v>
      </c>
      <c r="F41" s="9">
        <f t="shared" si="13"/>
        <v>333024.8402662481</v>
      </c>
      <c r="G41" s="5">
        <f t="shared" si="5"/>
        <v>2500</v>
      </c>
      <c r="H41" s="5">
        <f t="shared" si="14"/>
        <v>33552.484026624814</v>
      </c>
      <c r="I41" s="11">
        <f t="shared" si="15"/>
        <v>369077.3242928729</v>
      </c>
    </row>
    <row r="42" spans="1:9" ht="14.25">
      <c r="A42" s="20">
        <f>A41+1</f>
        <v>53</v>
      </c>
      <c r="B42" s="9">
        <f t="shared" si="9"/>
        <v>392448.42965172435</v>
      </c>
      <c r="C42" s="5">
        <f t="shared" si="10"/>
        <v>0</v>
      </c>
      <c r="D42" s="5">
        <f t="shared" si="11"/>
        <v>39244.84296517244</v>
      </c>
      <c r="E42" s="11">
        <f t="shared" si="12"/>
        <v>431693.2726168968</v>
      </c>
      <c r="F42" s="9">
        <f t="shared" si="13"/>
        <v>369077.3242928729</v>
      </c>
      <c r="G42" s="5">
        <f t="shared" si="5"/>
        <v>2500</v>
      </c>
      <c r="H42" s="5">
        <f t="shared" si="14"/>
        <v>37157.732429287295</v>
      </c>
      <c r="I42" s="11">
        <f t="shared" si="15"/>
        <v>408735.0567221602</v>
      </c>
    </row>
    <row r="43" spans="1:9" ht="14.25">
      <c r="A43" s="20">
        <f>A42+1</f>
        <v>54</v>
      </c>
      <c r="B43" s="9">
        <f t="shared" si="9"/>
        <v>431693.2726168968</v>
      </c>
      <c r="C43" s="5">
        <f t="shared" si="10"/>
        <v>0</v>
      </c>
      <c r="D43" s="5">
        <f t="shared" si="11"/>
        <v>43169.32726168968</v>
      </c>
      <c r="E43" s="11">
        <f t="shared" si="12"/>
        <v>474862.5998785865</v>
      </c>
      <c r="F43" s="9">
        <f t="shared" si="13"/>
        <v>408735.0567221602</v>
      </c>
      <c r="G43" s="5">
        <f t="shared" si="5"/>
        <v>2500</v>
      </c>
      <c r="H43" s="5">
        <f t="shared" si="14"/>
        <v>41123.50567221602</v>
      </c>
      <c r="I43" s="11">
        <f t="shared" si="15"/>
        <v>452358.5623943762</v>
      </c>
    </row>
    <row r="44" spans="1:9" ht="14.25">
      <c r="A44" s="20">
        <f>A43+1</f>
        <v>55</v>
      </c>
      <c r="B44" s="9">
        <f t="shared" si="9"/>
        <v>474862.5998785865</v>
      </c>
      <c r="C44" s="5">
        <f t="shared" si="10"/>
        <v>0</v>
      </c>
      <c r="D44" s="5">
        <f t="shared" si="11"/>
        <v>47486.25998785865</v>
      </c>
      <c r="E44" s="36">
        <f t="shared" si="12"/>
        <v>522348.8598664451</v>
      </c>
      <c r="F44" s="9">
        <f t="shared" si="13"/>
        <v>452358.5623943762</v>
      </c>
      <c r="G44" s="5">
        <f t="shared" si="5"/>
        <v>2500</v>
      </c>
      <c r="H44" s="5">
        <f t="shared" si="14"/>
        <v>45485.85623943762</v>
      </c>
      <c r="I44" s="36">
        <f t="shared" si="15"/>
        <v>500344.41863381385</v>
      </c>
    </row>
    <row r="45" spans="1:9" ht="14.25">
      <c r="A45" s="20">
        <f>A44+1</f>
        <v>56</v>
      </c>
      <c r="B45" s="9">
        <f t="shared" si="9"/>
        <v>522348.8598664451</v>
      </c>
      <c r="C45" s="5">
        <f t="shared" si="10"/>
        <v>0</v>
      </c>
      <c r="D45" s="5">
        <f t="shared" si="11"/>
        <v>52234.88598664451</v>
      </c>
      <c r="E45" s="11">
        <f t="shared" si="12"/>
        <v>574583.7458530896</v>
      </c>
      <c r="F45" s="9">
        <f t="shared" si="13"/>
        <v>500344.41863381385</v>
      </c>
      <c r="G45" s="5">
        <f t="shared" si="5"/>
        <v>2500</v>
      </c>
      <c r="H45" s="5">
        <f t="shared" si="14"/>
        <v>50284.44186338139</v>
      </c>
      <c r="I45" s="11">
        <f t="shared" si="15"/>
        <v>553128.8604971953</v>
      </c>
    </row>
    <row r="46" spans="1:9" ht="14.25">
      <c r="A46" s="20">
        <f>A45+1</f>
        <v>57</v>
      </c>
      <c r="B46" s="9">
        <f t="shared" si="9"/>
        <v>574583.7458530896</v>
      </c>
      <c r="C46" s="5">
        <f t="shared" si="10"/>
        <v>0</v>
      </c>
      <c r="D46" s="5">
        <f t="shared" si="11"/>
        <v>57458.374585308964</v>
      </c>
      <c r="E46" s="11">
        <f t="shared" si="12"/>
        <v>632042.1204383986</v>
      </c>
      <c r="F46" s="9">
        <f t="shared" si="13"/>
        <v>553128.8604971953</v>
      </c>
      <c r="G46" s="5">
        <f t="shared" si="5"/>
        <v>2500</v>
      </c>
      <c r="H46" s="5">
        <f t="shared" si="14"/>
        <v>55562.88604971953</v>
      </c>
      <c r="I46" s="11">
        <f t="shared" si="15"/>
        <v>611191.7465469148</v>
      </c>
    </row>
    <row r="47" spans="1:9" ht="14.25">
      <c r="A47" s="20">
        <f>A46+1</f>
        <v>58</v>
      </c>
      <c r="B47" s="9">
        <f t="shared" si="9"/>
        <v>632042.1204383986</v>
      </c>
      <c r="C47" s="5">
        <f t="shared" si="10"/>
        <v>0</v>
      </c>
      <c r="D47" s="5">
        <f t="shared" si="11"/>
        <v>63204.212043839856</v>
      </c>
      <c r="E47" s="11">
        <f t="shared" si="12"/>
        <v>695246.3324822384</v>
      </c>
      <c r="F47" s="9">
        <f t="shared" si="13"/>
        <v>611191.7465469148</v>
      </c>
      <c r="G47" s="5">
        <f t="shared" si="5"/>
        <v>2500</v>
      </c>
      <c r="H47" s="5">
        <f t="shared" si="14"/>
        <v>61369.17465469148</v>
      </c>
      <c r="I47" s="11">
        <f t="shared" si="15"/>
        <v>675060.9212016063</v>
      </c>
    </row>
    <row r="48" spans="1:9" ht="14.25">
      <c r="A48" s="20">
        <f>A47+1</f>
        <v>59</v>
      </c>
      <c r="B48" s="9">
        <f t="shared" si="9"/>
        <v>695246.3324822384</v>
      </c>
      <c r="C48" s="5">
        <f t="shared" si="10"/>
        <v>0</v>
      </c>
      <c r="D48" s="5">
        <f t="shared" si="11"/>
        <v>69524.63324822385</v>
      </c>
      <c r="E48" s="11">
        <f t="shared" si="12"/>
        <v>764770.9657304622</v>
      </c>
      <c r="F48" s="9">
        <f t="shared" si="13"/>
        <v>675060.9212016063</v>
      </c>
      <c r="G48" s="5">
        <f t="shared" si="5"/>
        <v>2500</v>
      </c>
      <c r="H48" s="5">
        <f t="shared" si="14"/>
        <v>67756.09212016063</v>
      </c>
      <c r="I48" s="11">
        <f t="shared" si="15"/>
        <v>745317.0133217669</v>
      </c>
    </row>
    <row r="49" spans="1:9" ht="14.25">
      <c r="A49" s="20">
        <f>A48+1</f>
        <v>60</v>
      </c>
      <c r="B49" s="9">
        <f t="shared" si="9"/>
        <v>764770.9657304622</v>
      </c>
      <c r="C49" s="5">
        <f t="shared" si="10"/>
        <v>0</v>
      </c>
      <c r="D49" s="5">
        <f t="shared" si="11"/>
        <v>76477.09657304622</v>
      </c>
      <c r="E49" s="36">
        <f t="shared" si="12"/>
        <v>841248.0623035084</v>
      </c>
      <c r="F49" s="9">
        <f t="shared" si="13"/>
        <v>745317.0133217669</v>
      </c>
      <c r="G49" s="5">
        <f t="shared" si="5"/>
        <v>2500</v>
      </c>
      <c r="H49" s="5">
        <f t="shared" si="14"/>
        <v>74781.70133217669</v>
      </c>
      <c r="I49" s="36">
        <f t="shared" si="15"/>
        <v>822598.7146539435</v>
      </c>
    </row>
    <row r="50" spans="1:9" ht="14.25">
      <c r="A50" s="20">
        <f>A49+1</f>
        <v>61</v>
      </c>
      <c r="B50" s="9">
        <f t="shared" si="9"/>
        <v>841248.0623035084</v>
      </c>
      <c r="C50" s="5">
        <f t="shared" si="10"/>
        <v>0</v>
      </c>
      <c r="D50" s="5">
        <f t="shared" si="11"/>
        <v>84124.80623035085</v>
      </c>
      <c r="E50" s="11">
        <f t="shared" si="12"/>
        <v>925372.8685338593</v>
      </c>
      <c r="F50" s="9">
        <f t="shared" si="13"/>
        <v>822598.7146539435</v>
      </c>
      <c r="G50" s="5">
        <f t="shared" si="5"/>
        <v>2500</v>
      </c>
      <c r="H50" s="5">
        <f t="shared" si="14"/>
        <v>82509.87146539436</v>
      </c>
      <c r="I50" s="11">
        <f t="shared" si="15"/>
        <v>907608.5861193379</v>
      </c>
    </row>
    <row r="51" spans="1:9" ht="14.25">
      <c r="A51" s="20">
        <f>A50+1</f>
        <v>62</v>
      </c>
      <c r="B51" s="9">
        <f t="shared" si="9"/>
        <v>925372.8685338593</v>
      </c>
      <c r="C51" s="5">
        <f t="shared" si="10"/>
        <v>0</v>
      </c>
      <c r="D51" s="5">
        <f t="shared" si="11"/>
        <v>92537.28685338593</v>
      </c>
      <c r="E51" s="11">
        <f t="shared" si="12"/>
        <v>1017910.1553872452</v>
      </c>
      <c r="F51" s="9">
        <f t="shared" si="13"/>
        <v>907608.5861193379</v>
      </c>
      <c r="G51" s="5">
        <f t="shared" si="5"/>
        <v>2500</v>
      </c>
      <c r="H51" s="5">
        <f t="shared" si="14"/>
        <v>91010.8586119338</v>
      </c>
      <c r="I51" s="11">
        <f t="shared" si="15"/>
        <v>1001119.4447312717</v>
      </c>
    </row>
    <row r="52" spans="1:9" ht="14.25">
      <c r="A52" s="20">
        <f>A51+1</f>
        <v>63</v>
      </c>
      <c r="B52" s="9">
        <f t="shared" si="9"/>
        <v>1017910.1553872452</v>
      </c>
      <c r="C52" s="5">
        <f t="shared" si="10"/>
        <v>0</v>
      </c>
      <c r="D52" s="5">
        <f t="shared" si="11"/>
        <v>101791.01553872453</v>
      </c>
      <c r="E52" s="11">
        <f t="shared" si="12"/>
        <v>1119701.1709259697</v>
      </c>
      <c r="F52" s="9">
        <f t="shared" si="13"/>
        <v>1001119.4447312717</v>
      </c>
      <c r="G52" s="5">
        <f t="shared" si="5"/>
        <v>2500</v>
      </c>
      <c r="H52" s="5">
        <f t="shared" si="14"/>
        <v>100361.94447312718</v>
      </c>
      <c r="I52" s="11">
        <f t="shared" si="15"/>
        <v>1103981.389204399</v>
      </c>
    </row>
    <row r="53" spans="1:9" ht="14.25">
      <c r="A53" s="20">
        <f>A52+1</f>
        <v>64</v>
      </c>
      <c r="B53" s="9">
        <f t="shared" si="9"/>
        <v>1119701.1709259697</v>
      </c>
      <c r="C53" s="5">
        <f t="shared" si="10"/>
        <v>0</v>
      </c>
      <c r="D53" s="5">
        <f t="shared" si="11"/>
        <v>111970.11709259698</v>
      </c>
      <c r="E53" s="11">
        <f t="shared" si="12"/>
        <v>1231671.2880185668</v>
      </c>
      <c r="F53" s="9">
        <f t="shared" si="13"/>
        <v>1103981.389204399</v>
      </c>
      <c r="G53" s="5">
        <f t="shared" si="5"/>
        <v>2500</v>
      </c>
      <c r="H53" s="5">
        <f t="shared" si="14"/>
        <v>110648.1389204399</v>
      </c>
      <c r="I53" s="11">
        <f t="shared" si="15"/>
        <v>1217129.5281248388</v>
      </c>
    </row>
    <row r="54" spans="1:9" ht="15.75" thickBot="1">
      <c r="A54" s="21">
        <f>A53+1</f>
        <v>65</v>
      </c>
      <c r="B54" s="22">
        <f t="shared" si="9"/>
        <v>1231671.2880185668</v>
      </c>
      <c r="C54" s="23">
        <f t="shared" si="10"/>
        <v>0</v>
      </c>
      <c r="D54" s="23">
        <f t="shared" si="11"/>
        <v>123167.12880185668</v>
      </c>
      <c r="E54" s="37">
        <f t="shared" si="12"/>
        <v>1354838.4168204234</v>
      </c>
      <c r="F54" s="22">
        <f t="shared" si="13"/>
        <v>1217129.5281248388</v>
      </c>
      <c r="G54" s="23">
        <f t="shared" si="5"/>
        <v>2500</v>
      </c>
      <c r="H54" s="23">
        <f t="shared" si="14"/>
        <v>121962.95281248388</v>
      </c>
      <c r="I54" s="37">
        <f t="shared" si="15"/>
        <v>1341592.4809373226</v>
      </c>
    </row>
    <row r="55" spans="1:9" ht="15" thickTop="1">
      <c r="A55" s="24"/>
      <c r="B55" s="25"/>
      <c r="C55" s="35" t="s">
        <v>6</v>
      </c>
      <c r="D55" s="25"/>
      <c r="E55" s="25"/>
      <c r="F55" s="25"/>
      <c r="G55" s="35" t="s">
        <v>7</v>
      </c>
      <c r="H55" s="25"/>
      <c r="I55" s="26"/>
    </row>
    <row r="56" spans="1:9" ht="15">
      <c r="A56" s="27" t="s">
        <v>12</v>
      </c>
      <c r="B56" s="28"/>
      <c r="C56" s="33">
        <f>SUM(C9:C55)</f>
        <v>25000</v>
      </c>
      <c r="D56" s="28"/>
      <c r="E56" s="28"/>
      <c r="F56" s="28"/>
      <c r="G56" s="33">
        <f>SUM(G9:G55)</f>
        <v>102500</v>
      </c>
      <c r="H56" s="28"/>
      <c r="I56" s="29"/>
    </row>
    <row r="57" spans="1:9" ht="14.25">
      <c r="A57" s="30"/>
      <c r="B57" s="31"/>
      <c r="C57" s="31"/>
      <c r="D57" s="31"/>
      <c r="E57" s="31"/>
      <c r="F57" s="31"/>
      <c r="G57" s="31"/>
      <c r="H57" s="31"/>
      <c r="I57" s="32"/>
    </row>
  </sheetData>
  <mergeCells count="3">
    <mergeCell ref="B6:E6"/>
    <mergeCell ref="F6:I6"/>
    <mergeCell ref="B2:I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P. Miller</dc:creator>
  <cp:keywords/>
  <dc:description/>
  <cp:lastModifiedBy>David P. Miller</cp:lastModifiedBy>
  <dcterms:created xsi:type="dcterms:W3CDTF">2006-07-15T16:56:37Z</dcterms:created>
  <dcterms:modified xsi:type="dcterms:W3CDTF">2006-07-15T17:37:20Z</dcterms:modified>
  <cp:category/>
  <cp:version/>
  <cp:contentType/>
  <cp:contentStatus/>
</cp:coreProperties>
</file>